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CCFEB5A1-DB1C-4F55-AFF1-DA1D529E5C69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Checklist'!$B$1:$H$90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70" i="4" l="1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19" i="4"/>
  <c r="J45" i="4" l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H7" i="4" l="1"/>
</calcChain>
</file>

<file path=xl/sharedStrings.xml><?xml version="1.0" encoding="utf-8"?>
<sst xmlns="http://schemas.openxmlformats.org/spreadsheetml/2006/main" count="147" uniqueCount="94">
  <si>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</si>
  <si>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</si>
  <si>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</si>
  <si>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</si>
  <si>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</si>
  <si>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</si>
  <si>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</si>
  <si>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</si>
  <si>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</si>
  <si>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</si>
  <si>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</si>
  <si>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</si>
  <si>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</si>
  <si>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</si>
  <si>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</si>
  <si>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</si>
  <si>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</si>
  <si>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</si>
  <si>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</si>
  <si>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</si>
  <si>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</si>
  <si>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</si>
  <si>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</si>
  <si>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</si>
  <si>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</si>
  <si>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</si>
  <si>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</si>
  <si>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</si>
  <si>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</si>
  <si>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>Item 206 Chemically Stabilized Subgrade</t>
  </si>
  <si>
    <t>Submittals, Chemical Spreading Rate</t>
  </si>
  <si>
    <t>206.05.A</t>
  </si>
  <si>
    <t>Never</t>
  </si>
  <si>
    <t>Did the Contractor submit a spreading plan report stating how spreading of the required amount of chemical will be achieved?</t>
  </si>
  <si>
    <t>For phased work, did the Contractor's submitted spreading plan report state how full depth and continuous stabilization will be achieved at the phase line?</t>
  </si>
  <si>
    <t>Did the Contractor perform the subgrade soil sampling and testing in phases as required by Supplement 1120.03?</t>
  </si>
  <si>
    <t>Test Rolling</t>
  </si>
  <si>
    <t>If specified, was test rolling performed to determine areas that needed to be stabilize?</t>
  </si>
  <si>
    <t>Was the test rolling done according to 204.06, and documented on form CA-EW-2?</t>
  </si>
  <si>
    <t>Weather Limitations</t>
  </si>
  <si>
    <t>Is the work being performed when the air temperature is above 40 ºF and the soil is not frozen?</t>
  </si>
  <si>
    <t>Is the work not being performed during wet or unsuitable weather?</t>
  </si>
  <si>
    <t>Is the work being performed when it is not very windy such that blowing dust is controlled?</t>
  </si>
  <si>
    <t xml:space="preserve"> Spreading, Chemical Type</t>
  </si>
  <si>
    <t>For phased work, is the method to provide continuous and  full depth stabilized subgrade along the phase line being done as described in the Contractor's spreading plan?</t>
  </si>
  <si>
    <t>What is the actual spreading rate in pounds per square yard (from Contractor)?</t>
  </si>
  <si>
    <t>MOP 206.05.A 
p. 246</t>
  </si>
  <si>
    <t>Is the correct percentage of chemical being added?</t>
  </si>
  <si>
    <t>Mixing - Cement</t>
  </si>
  <si>
    <t>206.05.B</t>
  </si>
  <si>
    <t>Has the second mixing pass been eliminated by the Engineer?</t>
  </si>
  <si>
    <t>206.05.B.1</t>
  </si>
  <si>
    <t xml:space="preserve">Is additional water being added to the soil during the initial mixing? </t>
  </si>
  <si>
    <t>Is the soil being mixed until soil clods are reduced to a maximum size of 1.0-inch and at least 60% is smaller than 1/4-inch?</t>
  </si>
  <si>
    <t>Is water being added to bring moisture content of the mixture to at least optimum but no more than 3% above optimum?</t>
  </si>
  <si>
    <t>If two mixing passes are being used:
 Is the water being added within 2 hours of the first mixing?</t>
  </si>
  <si>
    <t>Was mixing, shaping, and compacting completed within 2 hours of adding water?</t>
  </si>
  <si>
    <t>Mixing - Lime</t>
  </si>
  <si>
    <t>Is water being added during initial mixing to bring the moisture content of the mixture to at least 3% over optimum moisture content?</t>
  </si>
  <si>
    <t>206.05.B.2</t>
  </si>
  <si>
    <t>Is the soil being mixed until soil clods are reduced to a maximum size of 2 inches?</t>
  </si>
  <si>
    <t>If the cure (mellow) period was longer than 7 days, was an additional 0.5 percent lime added before the final mixing?</t>
  </si>
  <si>
    <t>After curing, is the soil being remixed until soil clods are reduced to a maximum size of 1.0-inch and at least 60% is smaller than 1/4-inch?</t>
  </si>
  <si>
    <t>Is water being added during remixing to bring the moisture content to at least 3% over optimum moisture content?</t>
  </si>
  <si>
    <t>Compaction</t>
  </si>
  <si>
    <t>Is the depth of stabilization being checked by digging holes or test pits?</t>
  </si>
  <si>
    <t>206.05.B.3</t>
  </si>
  <si>
    <t>206.05.C</t>
  </si>
  <si>
    <t>Is soil being compacted using a vibratory, footed roller weighing at least 10 tons, and is this the roller identified in the spreading plan submittal?</t>
  </si>
  <si>
    <t>Is the moisture content of the mixture being kept at or above optimum moisture content?</t>
  </si>
  <si>
    <t>Is the soil being compacted to at least 98 % of the maximum dry density?</t>
  </si>
  <si>
    <t>Are compaction tests being performed at the correct frequency - one per at most 3000 SY?</t>
  </si>
  <si>
    <t>Shaping and Fine Grading</t>
  </si>
  <si>
    <t>For fine grading to be after curing:
Was the subgrade shaped to within 1 inch above profile grade and typical section?</t>
  </si>
  <si>
    <t>For fine grading before curing:
Was the subgrade shaped and graded to the profile grade and typical section within the tolerances of 203.08?</t>
  </si>
  <si>
    <t>206.05.C &amp; 203.08</t>
  </si>
  <si>
    <t>Is final rolling being performed using a smooth drum roller without vibration?</t>
  </si>
  <si>
    <t>Curing</t>
  </si>
  <si>
    <t>Was surface was kept moist until the curing coat was applied?</t>
  </si>
  <si>
    <t>206.05.D</t>
  </si>
  <si>
    <t>Was the subgrade allowed to cure for at least 5 days with no traffic on it during this time?</t>
  </si>
  <si>
    <t>206.05.D / 206.05.F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</si>
  <si>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</si>
  <si>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 xml:space="preserve">No applicable Attribute for the Pay Item is listed.
</t>
    </r>
    <r>
      <rPr>
        <b/>
        <sz val="10"/>
        <rFont val="Times New Roman"/>
        <family val="1"/>
      </rPr>
      <t>Provide a comment describing what was inspected.</t>
    </r>
  </si>
  <si>
    <r>
      <t xml:space="preserve">Default Spreading Rate:
Was the chemical spreading rate (pounds per square yard) determined by its default percentage from Table 206.05-1 and the dry density of the project's soils?
</t>
    </r>
    <r>
      <rPr>
        <b/>
        <sz val="10"/>
        <rFont val="Times New Roman"/>
        <family val="1"/>
      </rPr>
      <t>Document percentage and soil density.</t>
    </r>
  </si>
  <si>
    <r>
      <t xml:space="preserve">Mixture Design Preading Rate:
Was the chemical spreading rate (pounds per square yard) determined by the Mixture Design For Chemically Stabilized Soils submitted by the Contractor?
</t>
    </r>
    <r>
      <rPr>
        <b/>
        <sz val="10"/>
        <rFont val="Times New Roman"/>
        <family val="1"/>
      </rPr>
      <t>Document percentage and rate.</t>
    </r>
  </si>
  <si>
    <r>
      <t xml:space="preserve">Is the cement and soil being immediately mixed using a power driven mixer?
</t>
    </r>
    <r>
      <rPr>
        <b/>
        <sz val="10"/>
        <rFont val="Times New Roman"/>
        <family val="1"/>
      </rPr>
      <t>Document time between spreading and mixing.</t>
    </r>
  </si>
  <si>
    <r>
      <t xml:space="preserve">Is the lime and soil being immediately mixed using a power driven mixer?
</t>
    </r>
    <r>
      <rPr>
        <b/>
        <sz val="10"/>
        <rFont val="Times New Roman"/>
        <family val="1"/>
      </rPr>
      <t>Document time between spreading and mixing.</t>
    </r>
  </si>
  <si>
    <r>
      <t xml:space="preserve">Was mixture lightly compacted prior to, kept moist during and allowed to cure for 1 to 7 days?
</t>
    </r>
    <r>
      <rPr>
        <b/>
        <sz val="10"/>
        <rFont val="Times New Roman"/>
        <family val="1"/>
      </rPr>
      <t>Document dates of cure period.</t>
    </r>
  </si>
  <si>
    <r>
      <t xml:space="preserve">Is compaction started within 30 minutes of final mixing?
</t>
    </r>
    <r>
      <rPr>
        <b/>
        <sz val="10"/>
        <rFont val="Times New Roman"/>
        <family val="1"/>
      </rPr>
      <t>Document time.</t>
    </r>
  </si>
  <si>
    <r>
      <t xml:space="preserve">Has the nuclear density gauge compaction form, </t>
    </r>
    <r>
      <rPr>
        <b/>
        <sz val="10"/>
        <rFont val="Times New Roman"/>
        <family val="1"/>
      </rPr>
      <t>CA-EW-6</t>
    </r>
    <r>
      <rPr>
        <sz val="10"/>
        <rFont val="Times New Roman"/>
        <family val="1"/>
      </rPr>
      <t>, been completed to determine the maximum dry density and compaction acceptance?</t>
    </r>
  </si>
  <si>
    <r>
      <t xml:space="preserve">Was the curing coat applied uniformly at the required rate?
</t>
    </r>
    <r>
      <rPr>
        <b/>
        <sz val="10"/>
        <rFont val="Times New Roman"/>
        <family val="1"/>
      </rPr>
      <t>Document material and actual application rate.</t>
    </r>
  </si>
  <si>
    <r>
      <t xml:space="preserve">Has the spreading rate been checked by either:
</t>
    </r>
    <r>
      <rPr>
        <b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taking the total weight of chemical spread and dividing by the treated area, or 
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weighing a pan filled by the spreader and determining thickness of chemical?</t>
    </r>
  </si>
  <si>
    <r>
      <rPr>
        <b/>
        <sz val="10"/>
        <rFont val="Times New Roman"/>
        <family val="1"/>
      </rPr>
      <t>Chemical Type:</t>
    </r>
    <r>
      <rPr>
        <sz val="10"/>
        <rFont val="Times New Roman"/>
        <family val="1"/>
      </rPr>
      <t xml:space="preserve">
Is the specified chemical being used, 
either cement (701.04, Type 1) or 
quick lime (712.04.B, all passing No. 4 sieve)?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</si>
</sst>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F90"/>
  <sheetViews>
    <sheetView showGridLines="0" tabSelected="1" topLeftCell="A40" zoomScale="93" zoomScaleNormal="93" workbookViewId="0">
      <selection activeCell="E34" sqref="E34"/>
    </sheetView>
  </sheetViews>
  <sheetFormatPr defaultColWidth="8.6640625" defaultRowHeight="13.2" x14ac:dyDescent="0.25"/>
  <cols>
    <col min="1" max="1" width="1.5546875" style="14" customWidth="1"/>
    <col min="2" max="2" width="12.44140625" style="14" customWidth="1"/>
    <col min="3" max="3" width="37.5546875" style="14" customWidth="1"/>
    <col min="4" max="4" width="18" style="14" customWidth="1"/>
    <col min="5" max="5" width="20.6640625" style="14" customWidth="1"/>
    <col min="6" max="6" width="9.5546875" style="14" customWidth="1"/>
    <col min="7" max="7" width="40.6640625" style="14" customWidth="1"/>
    <col min="8" max="8" width="12.6640625" style="14" customWidth="1"/>
    <col min="9" max="16384" width="8.6640625" style="14"/>
  </cols>
  <sheetData>
    <row r="1" spans="2:27" ht="13.8" x14ac:dyDescent="0.25">
      <c r="B1" s="48"/>
      <c r="C1" s="48"/>
      <c r="D1" s="44"/>
      <c r="E1" s="44"/>
      <c r="F1" s="44"/>
      <c r="G1" s="44"/>
      <c r="H1" s="44"/>
    </row>
    <row r="2" spans="2:27" ht="13.8" x14ac:dyDescent="0.25">
      <c r="B2" s="43"/>
    </row>
    <row r="3" spans="2:27" ht="17.399999999999999" x14ac:dyDescent="0.3">
      <c r="B3" s="4" t="s">
        <v>4</v>
      </c>
      <c r="H3" s="15"/>
      <c r="AA3" s="14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5"/>
      <c r="AA4" s="14" t="s">
        <v>24</v>
      </c>
    </row>
    <row r="5" spans="2:27" ht="17.399999999999999" x14ac:dyDescent="0.3">
      <c r="B5" s="4" t="s">
        <v>29</v>
      </c>
      <c r="C5" s="4"/>
      <c r="D5" s="4"/>
      <c r="E5" s="4"/>
      <c r="F5" s="4"/>
      <c r="G5" s="43"/>
      <c r="H5" s="15"/>
    </row>
    <row r="6" spans="2:27" ht="17.399999999999999" x14ac:dyDescent="0.3">
      <c r="B6" s="4"/>
      <c r="C6" s="4"/>
      <c r="D6" s="4"/>
      <c r="E6" s="4"/>
      <c r="F6" s="4"/>
      <c r="G6" s="4"/>
      <c r="H6" s="15"/>
    </row>
    <row r="7" spans="2:27" ht="17.399999999999999" x14ac:dyDescent="0.3">
      <c r="B7" s="5" t="s">
        <v>0</v>
      </c>
      <c r="C7" s="33"/>
      <c r="D7" s="1"/>
      <c r="E7" s="1"/>
      <c r="F7" s="1"/>
      <c r="G7" s="34" t="s">
        <v>12</v>
      </c>
      <c r="H7" s="35">
        <f>SUM(J17:J83)</f>
        <v>0</v>
      </c>
    </row>
    <row r="8" spans="2:27" s="30" customFormat="1" ht="15.6" x14ac:dyDescent="0.25">
      <c r="B8" s="26" t="s">
        <v>13</v>
      </c>
      <c r="C8" s="36"/>
      <c r="D8" s="26" t="s">
        <v>14</v>
      </c>
      <c r="E8" s="36"/>
      <c r="F8" s="26" t="s">
        <v>15</v>
      </c>
      <c r="G8" s="57"/>
      <c r="H8" s="59"/>
      <c r="AA8" s="14"/>
    </row>
    <row r="9" spans="2:27" s="30" customFormat="1" ht="15.6" x14ac:dyDescent="0.25">
      <c r="B9" s="26" t="s">
        <v>16</v>
      </c>
      <c r="C9" s="36"/>
      <c r="D9" s="26" t="s">
        <v>17</v>
      </c>
      <c r="E9" s="57"/>
      <c r="F9" s="58"/>
      <c r="G9" s="58"/>
      <c r="H9" s="59"/>
    </row>
    <row r="10" spans="2:27" s="30" customFormat="1" ht="15.6" x14ac:dyDescent="0.25">
      <c r="B10" s="26" t="s">
        <v>18</v>
      </c>
      <c r="C10" s="36"/>
      <c r="D10" s="65" t="s">
        <v>19</v>
      </c>
      <c r="E10" s="65"/>
      <c r="F10" s="66"/>
      <c r="G10" s="66"/>
      <c r="H10" s="67"/>
    </row>
    <row r="11" spans="2:27" s="30" customFormat="1" ht="15.6" x14ac:dyDescent="0.25">
      <c r="B11" s="26" t="s">
        <v>20</v>
      </c>
      <c r="C11" s="49"/>
      <c r="D11" s="49"/>
      <c r="E11" s="49"/>
      <c r="F11" s="49"/>
      <c r="G11" s="49"/>
      <c r="H11" s="49"/>
    </row>
    <row r="12" spans="2:27" s="30" customFormat="1" ht="15.6" x14ac:dyDescent="0.25">
      <c r="B12" s="26" t="s">
        <v>21</v>
      </c>
      <c r="C12" s="49"/>
      <c r="D12" s="49"/>
      <c r="E12" s="49"/>
      <c r="F12" s="49"/>
      <c r="G12" s="49"/>
      <c r="H12" s="49"/>
    </row>
    <row r="13" spans="2:27" s="30" customFormat="1" ht="15.6" x14ac:dyDescent="0.25">
      <c r="B13" s="6"/>
      <c r="C13" s="37"/>
      <c r="D13" s="24"/>
      <c r="E13" s="6"/>
      <c r="F13" s="6"/>
      <c r="G13" s="38"/>
      <c r="H13" s="39"/>
    </row>
    <row r="14" spans="2:27" s="30" customFormat="1" ht="17.399999999999999" x14ac:dyDescent="0.3">
      <c r="B14" s="7" t="s">
        <v>1</v>
      </c>
      <c r="C14" s="37"/>
      <c r="D14" s="24"/>
      <c r="E14" s="8"/>
      <c r="F14" s="38"/>
      <c r="G14" s="38"/>
      <c r="H14" s="39"/>
    </row>
    <row r="15" spans="2:27" s="31" customFormat="1" ht="31.2" x14ac:dyDescent="0.25">
      <c r="B15" s="40" t="s">
        <v>22</v>
      </c>
      <c r="C15" s="40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0"/>
    </row>
    <row r="16" spans="2:27" ht="15" customHeight="1" x14ac:dyDescent="0.25">
      <c r="B16" s="62" t="s">
        <v>28</v>
      </c>
      <c r="C16" s="63"/>
      <c r="D16" s="63"/>
      <c r="E16" s="63"/>
      <c r="F16" s="63"/>
      <c r="G16" s="63"/>
      <c r="H16" s="64"/>
      <c r="AA16" s="31"/>
    </row>
    <row r="17" spans="2:40" s="2" customFormat="1" ht="95.1" customHeight="1" x14ac:dyDescent="0.25">
      <c r="B17" s="42"/>
      <c r="C17" s="16" t="s">
        <v>82</v>
      </c>
      <c r="D17" s="17" t="s">
        <v>27</v>
      </c>
      <c r="E17" s="12"/>
      <c r="F17" s="12"/>
      <c r="G17" s="45" t="s">
        <v>26</v>
      </c>
      <c r="H17" s="42"/>
      <c r="J17" s="41">
        <f t="shared" ref="J17:J45" si="0">IF(H17="N",1,0)</f>
        <v>0</v>
      </c>
      <c r="AA17" s="14"/>
    </row>
    <row r="18" spans="2:40" s="19" customFormat="1" ht="58.5" customHeight="1" x14ac:dyDescent="0.25">
      <c r="B18" s="42"/>
      <c r="C18" s="9" t="s">
        <v>83</v>
      </c>
      <c r="D18" s="17" t="s">
        <v>27</v>
      </c>
      <c r="E18" s="12"/>
      <c r="F18" s="12"/>
      <c r="G18" s="45" t="s">
        <v>26</v>
      </c>
      <c r="H18" s="42"/>
      <c r="I18" s="22"/>
      <c r="J18" s="41">
        <f t="shared" si="0"/>
        <v>0</v>
      </c>
      <c r="K18" s="22"/>
      <c r="L18" s="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2:40" ht="15" customHeight="1" x14ac:dyDescent="0.25">
      <c r="B19" s="62" t="s">
        <v>30</v>
      </c>
      <c r="C19" s="63"/>
      <c r="D19" s="63"/>
      <c r="E19" s="63"/>
      <c r="F19" s="63"/>
      <c r="G19" s="63"/>
      <c r="H19" s="64"/>
      <c r="J19" s="41">
        <f t="shared" si="0"/>
        <v>0</v>
      </c>
      <c r="AA19" s="31"/>
    </row>
    <row r="20" spans="2:40" s="2" customFormat="1" ht="89.1" customHeight="1" x14ac:dyDescent="0.25">
      <c r="B20" s="42"/>
      <c r="C20" s="16" t="s">
        <v>84</v>
      </c>
      <c r="D20" s="17" t="s">
        <v>31</v>
      </c>
      <c r="E20" s="9"/>
      <c r="F20" s="11" t="s">
        <v>32</v>
      </c>
      <c r="G20" s="11" t="s">
        <v>26</v>
      </c>
      <c r="H20" s="42"/>
      <c r="J20" s="41">
        <f t="shared" si="0"/>
        <v>0</v>
      </c>
    </row>
    <row r="21" spans="2:40" s="2" customFormat="1" ht="79.2" x14ac:dyDescent="0.25">
      <c r="B21" s="42"/>
      <c r="C21" s="16" t="s">
        <v>85</v>
      </c>
      <c r="D21" s="17" t="s">
        <v>31</v>
      </c>
      <c r="E21" s="9"/>
      <c r="F21" s="11" t="s">
        <v>32</v>
      </c>
      <c r="G21" s="11" t="s">
        <v>26</v>
      </c>
      <c r="H21" s="42"/>
      <c r="J21" s="41">
        <f t="shared" si="0"/>
        <v>0</v>
      </c>
    </row>
    <row r="22" spans="2:40" s="2" customFormat="1" ht="50.1" customHeight="1" x14ac:dyDescent="0.25">
      <c r="B22" s="42"/>
      <c r="C22" s="16" t="s">
        <v>33</v>
      </c>
      <c r="D22" s="17">
        <v>206.03</v>
      </c>
      <c r="E22" s="9"/>
      <c r="F22" s="11" t="s">
        <v>32</v>
      </c>
      <c r="G22" s="11"/>
      <c r="H22" s="42"/>
      <c r="J22" s="41">
        <f t="shared" si="0"/>
        <v>0</v>
      </c>
    </row>
    <row r="23" spans="2:40" s="19" customFormat="1" ht="57.9" customHeight="1" x14ac:dyDescent="0.25">
      <c r="B23" s="42"/>
      <c r="C23" s="16" t="s">
        <v>34</v>
      </c>
      <c r="D23" s="17">
        <v>206.03</v>
      </c>
      <c r="E23" s="9"/>
      <c r="F23" s="11" t="s">
        <v>32</v>
      </c>
      <c r="G23" s="11"/>
      <c r="H23" s="42"/>
      <c r="I23" s="22"/>
      <c r="J23" s="41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40" s="20" customFormat="1" ht="50.1" customHeight="1" x14ac:dyDescent="0.25">
      <c r="B24" s="42"/>
      <c r="C24" s="16" t="s">
        <v>35</v>
      </c>
      <c r="D24" s="68">
        <v>206.06</v>
      </c>
      <c r="E24" s="9"/>
      <c r="F24" s="11" t="s">
        <v>32</v>
      </c>
      <c r="G24" s="11"/>
      <c r="H24" s="42"/>
      <c r="I24" s="22"/>
      <c r="J24" s="41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40" s="2" customFormat="1" ht="15" customHeight="1" x14ac:dyDescent="0.25">
      <c r="B25" s="62" t="s">
        <v>36</v>
      </c>
      <c r="C25" s="63"/>
      <c r="D25" s="63"/>
      <c r="E25" s="63"/>
      <c r="F25" s="63"/>
      <c r="G25" s="63"/>
      <c r="H25" s="64"/>
      <c r="J25" s="41">
        <f t="shared" si="0"/>
        <v>0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2:40" s="19" customFormat="1" ht="50.1" customHeight="1" x14ac:dyDescent="0.25">
      <c r="B26" s="42"/>
      <c r="C26" s="16" t="s">
        <v>37</v>
      </c>
      <c r="D26" s="10">
        <v>206.04</v>
      </c>
      <c r="E26" s="46"/>
      <c r="F26" s="47" t="s">
        <v>32</v>
      </c>
      <c r="G26" s="27"/>
      <c r="H26" s="42"/>
      <c r="I26" s="22"/>
      <c r="J26" s="41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2:40" s="2" customFormat="1" ht="50.1" customHeight="1" x14ac:dyDescent="0.25">
      <c r="B27" s="42"/>
      <c r="C27" s="16" t="s">
        <v>38</v>
      </c>
      <c r="D27" s="10">
        <v>206.04</v>
      </c>
      <c r="E27" s="46"/>
      <c r="F27" s="46"/>
      <c r="G27" s="27"/>
      <c r="H27" s="42"/>
      <c r="I27" s="22"/>
      <c r="J27" s="41">
        <f t="shared" si="0"/>
        <v>0</v>
      </c>
      <c r="K27" s="22"/>
      <c r="M27" s="22"/>
      <c r="N27" s="22"/>
      <c r="O27" s="22"/>
      <c r="P27" s="22"/>
      <c r="R27" s="22"/>
      <c r="S27" s="22"/>
      <c r="T27" s="22"/>
      <c r="U27" s="22"/>
      <c r="V27" s="22"/>
      <c r="W27" s="22"/>
    </row>
    <row r="28" spans="2:40" s="2" customFormat="1" ht="15" customHeight="1" x14ac:dyDescent="0.25">
      <c r="B28" s="62" t="s">
        <v>39</v>
      </c>
      <c r="C28" s="63"/>
      <c r="D28" s="63"/>
      <c r="E28" s="63"/>
      <c r="F28" s="63"/>
      <c r="G28" s="63"/>
      <c r="H28" s="64"/>
      <c r="I28" s="22"/>
      <c r="J28" s="41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:40" s="2" customFormat="1" ht="50.1" customHeight="1" x14ac:dyDescent="0.25">
      <c r="B29" s="42"/>
      <c r="C29" s="16" t="s">
        <v>40</v>
      </c>
      <c r="D29" s="18">
        <v>206.05</v>
      </c>
      <c r="E29" s="9"/>
      <c r="F29" s="9"/>
      <c r="G29" s="9"/>
      <c r="H29" s="42"/>
      <c r="J29" s="41">
        <f t="shared" si="0"/>
        <v>0</v>
      </c>
    </row>
    <row r="30" spans="2:40" s="2" customFormat="1" ht="50.1" customHeight="1" x14ac:dyDescent="0.25">
      <c r="B30" s="42"/>
      <c r="C30" s="16" t="s">
        <v>41</v>
      </c>
      <c r="D30" s="18">
        <v>206.05</v>
      </c>
      <c r="E30" s="9"/>
      <c r="F30" s="9"/>
      <c r="G30" s="9"/>
      <c r="H30" s="42"/>
      <c r="J30" s="41">
        <f t="shared" si="0"/>
        <v>0</v>
      </c>
    </row>
    <row r="31" spans="2:40" s="2" customFormat="1" ht="50.1" customHeight="1" x14ac:dyDescent="0.25">
      <c r="B31" s="42"/>
      <c r="C31" s="16" t="s">
        <v>42</v>
      </c>
      <c r="D31" s="18" t="s">
        <v>31</v>
      </c>
      <c r="E31" s="9"/>
      <c r="F31" s="9"/>
      <c r="G31" s="9"/>
      <c r="H31" s="42"/>
      <c r="J31" s="41">
        <f t="shared" si="0"/>
        <v>0</v>
      </c>
    </row>
    <row r="32" spans="2:40" s="2" customFormat="1" ht="15" customHeight="1" x14ac:dyDescent="0.25">
      <c r="B32" s="62" t="s">
        <v>43</v>
      </c>
      <c r="C32" s="63"/>
      <c r="D32" s="63"/>
      <c r="E32" s="63"/>
      <c r="F32" s="63"/>
      <c r="G32" s="63"/>
      <c r="H32" s="64"/>
      <c r="J32" s="41">
        <f t="shared" si="0"/>
        <v>0</v>
      </c>
    </row>
    <row r="33" spans="2:58" s="2" customFormat="1" ht="52.8" x14ac:dyDescent="0.25">
      <c r="B33" s="42"/>
      <c r="C33" s="16" t="s">
        <v>44</v>
      </c>
      <c r="D33" s="13">
        <v>206.03</v>
      </c>
      <c r="E33" s="9"/>
      <c r="F33" s="11"/>
      <c r="G33" s="11"/>
      <c r="H33" s="42"/>
      <c r="J33" s="41">
        <f t="shared" si="0"/>
        <v>0</v>
      </c>
    </row>
    <row r="34" spans="2:58" s="2" customFormat="1" ht="56.4" customHeight="1" x14ac:dyDescent="0.25">
      <c r="B34" s="42"/>
      <c r="C34" s="16" t="s">
        <v>93</v>
      </c>
      <c r="D34" s="13">
        <v>206.02</v>
      </c>
      <c r="E34" s="9"/>
      <c r="F34" s="11" t="s">
        <v>32</v>
      </c>
      <c r="G34" s="11"/>
      <c r="H34" s="42"/>
      <c r="J34" s="41">
        <f t="shared" si="0"/>
        <v>0</v>
      </c>
    </row>
    <row r="35" spans="2:58" s="2" customFormat="1" ht="50.4" customHeight="1" x14ac:dyDescent="0.25">
      <c r="B35" s="42"/>
      <c r="C35" s="16" t="s">
        <v>45</v>
      </c>
      <c r="D35" s="13" t="s">
        <v>31</v>
      </c>
      <c r="E35" s="9"/>
      <c r="F35" s="11" t="s">
        <v>32</v>
      </c>
      <c r="G35" s="11" t="s">
        <v>26</v>
      </c>
      <c r="H35" s="42"/>
      <c r="J35" s="41">
        <f t="shared" si="0"/>
        <v>0</v>
      </c>
    </row>
    <row r="36" spans="2:58" s="2" customFormat="1" ht="75" customHeight="1" x14ac:dyDescent="0.25">
      <c r="B36" s="42"/>
      <c r="C36" s="16" t="s">
        <v>92</v>
      </c>
      <c r="D36" s="13" t="s">
        <v>46</v>
      </c>
      <c r="E36" s="9"/>
      <c r="F36" s="11" t="s">
        <v>32</v>
      </c>
      <c r="G36" s="11" t="s">
        <v>26</v>
      </c>
      <c r="H36" s="42"/>
      <c r="J36" s="41">
        <f t="shared" si="0"/>
        <v>0</v>
      </c>
    </row>
    <row r="37" spans="2:58" s="2" customFormat="1" ht="50.1" customHeight="1" x14ac:dyDescent="0.25">
      <c r="B37" s="42"/>
      <c r="C37" s="16" t="s">
        <v>47</v>
      </c>
      <c r="D37" s="13" t="s">
        <v>31</v>
      </c>
      <c r="E37" s="9"/>
      <c r="F37" s="11" t="s">
        <v>32</v>
      </c>
      <c r="G37" s="11"/>
      <c r="H37" s="42"/>
      <c r="J37" s="41">
        <f t="shared" si="0"/>
        <v>0</v>
      </c>
    </row>
    <row r="38" spans="2:58" s="2" customFormat="1" ht="15" customHeight="1" x14ac:dyDescent="0.25">
      <c r="B38" s="62" t="s">
        <v>48</v>
      </c>
      <c r="C38" s="63"/>
      <c r="D38" s="63"/>
      <c r="E38" s="63"/>
      <c r="F38" s="63"/>
      <c r="G38" s="63"/>
      <c r="H38" s="64"/>
      <c r="J38" s="41">
        <f t="shared" si="0"/>
        <v>0</v>
      </c>
    </row>
    <row r="39" spans="2:58" s="19" customFormat="1" ht="57" customHeight="1" x14ac:dyDescent="0.25">
      <c r="B39" s="42"/>
      <c r="C39" s="16" t="s">
        <v>86</v>
      </c>
      <c r="D39" s="17" t="s">
        <v>49</v>
      </c>
      <c r="E39" s="9"/>
      <c r="F39" s="11"/>
      <c r="G39" s="11" t="s">
        <v>26</v>
      </c>
      <c r="H39" s="42"/>
      <c r="I39" s="22"/>
      <c r="J39" s="41">
        <f t="shared" si="0"/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2:58" s="2" customFormat="1" ht="50.1" customHeight="1" x14ac:dyDescent="0.25">
      <c r="B40" s="42"/>
      <c r="C40" s="16" t="s">
        <v>50</v>
      </c>
      <c r="D40" s="17" t="s">
        <v>51</v>
      </c>
      <c r="E40" s="9"/>
      <c r="F40" s="11" t="s">
        <v>32</v>
      </c>
      <c r="G40" s="11"/>
      <c r="H40" s="42"/>
      <c r="I40" s="22"/>
      <c r="J40" s="41">
        <f t="shared" si="0"/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2:58" s="2" customFormat="1" ht="50.1" customHeight="1" x14ac:dyDescent="0.25">
      <c r="B41" s="42"/>
      <c r="C41" s="16" t="s">
        <v>52</v>
      </c>
      <c r="D41" s="17" t="s">
        <v>51</v>
      </c>
      <c r="E41" s="9"/>
      <c r="F41" s="11" t="s">
        <v>32</v>
      </c>
      <c r="G41" s="11"/>
      <c r="H41" s="42"/>
      <c r="J41" s="41">
        <f t="shared" si="0"/>
        <v>0</v>
      </c>
    </row>
    <row r="42" spans="2:58" s="2" customFormat="1" ht="50.1" customHeight="1" x14ac:dyDescent="0.25">
      <c r="B42" s="42"/>
      <c r="C42" s="16" t="s">
        <v>53</v>
      </c>
      <c r="D42" s="17" t="s">
        <v>51</v>
      </c>
      <c r="E42" s="9"/>
      <c r="F42" s="11" t="s">
        <v>26</v>
      </c>
      <c r="G42" s="11"/>
      <c r="H42" s="42"/>
      <c r="J42" s="41">
        <f t="shared" si="0"/>
        <v>0</v>
      </c>
    </row>
    <row r="43" spans="2:58" s="2" customFormat="1" ht="50.1" customHeight="1" x14ac:dyDescent="0.25">
      <c r="B43" s="42"/>
      <c r="C43" s="16" t="s">
        <v>54</v>
      </c>
      <c r="D43" s="17" t="s">
        <v>51</v>
      </c>
      <c r="E43" s="9"/>
      <c r="F43" s="11"/>
      <c r="G43" s="11"/>
      <c r="H43" s="42"/>
      <c r="J43" s="41">
        <f t="shared" si="0"/>
        <v>0</v>
      </c>
    </row>
    <row r="44" spans="2:58" s="2" customFormat="1" ht="50.1" customHeight="1" x14ac:dyDescent="0.25">
      <c r="B44" s="42"/>
      <c r="C44" s="16" t="s">
        <v>55</v>
      </c>
      <c r="D44" s="17" t="s">
        <v>51</v>
      </c>
      <c r="E44" s="9"/>
      <c r="F44" s="11"/>
      <c r="G44" s="11"/>
      <c r="H44" s="42"/>
      <c r="J44" s="41">
        <f t="shared" si="0"/>
        <v>0</v>
      </c>
    </row>
    <row r="45" spans="2:58" s="19" customFormat="1" ht="50.1" customHeight="1" x14ac:dyDescent="0.25">
      <c r="B45" s="42"/>
      <c r="C45" s="16" t="s">
        <v>56</v>
      </c>
      <c r="D45" s="17" t="s">
        <v>51</v>
      </c>
      <c r="E45" s="9"/>
      <c r="F45" s="11"/>
      <c r="G45" s="11"/>
      <c r="H45" s="42"/>
      <c r="I45" s="22"/>
      <c r="J45" s="41">
        <f t="shared" si="0"/>
        <v>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2:58" s="2" customFormat="1" ht="15" customHeight="1" x14ac:dyDescent="0.25">
      <c r="B46" s="62" t="s">
        <v>57</v>
      </c>
      <c r="C46" s="63"/>
      <c r="D46" s="63"/>
      <c r="E46" s="63"/>
      <c r="F46" s="63"/>
      <c r="G46" s="63"/>
      <c r="H46" s="64"/>
      <c r="J46" s="41">
        <f t="shared" ref="J46:J62" si="1">IF(H46="N",1,0)</f>
        <v>0</v>
      </c>
    </row>
    <row r="47" spans="2:58" s="2" customFormat="1" ht="54.6" customHeight="1" x14ac:dyDescent="0.25">
      <c r="B47" s="42"/>
      <c r="C47" s="16" t="s">
        <v>87</v>
      </c>
      <c r="D47" s="13" t="s">
        <v>49</v>
      </c>
      <c r="E47" s="9"/>
      <c r="F47" s="11"/>
      <c r="G47" s="11" t="s">
        <v>26</v>
      </c>
      <c r="H47" s="42"/>
      <c r="J47" s="41">
        <f t="shared" si="1"/>
        <v>0</v>
      </c>
    </row>
    <row r="48" spans="2:58" s="2" customFormat="1" ht="50.1" customHeight="1" x14ac:dyDescent="0.25">
      <c r="B48" s="42"/>
      <c r="C48" s="16" t="s">
        <v>58</v>
      </c>
      <c r="D48" s="13" t="s">
        <v>59</v>
      </c>
      <c r="E48" s="9"/>
      <c r="F48" s="11"/>
      <c r="G48" s="11"/>
      <c r="H48" s="42"/>
      <c r="J48" s="41">
        <f t="shared" si="1"/>
        <v>0</v>
      </c>
    </row>
    <row r="49" spans="2:58" s="2" customFormat="1" ht="73.5" customHeight="1" x14ac:dyDescent="0.25">
      <c r="B49" s="42"/>
      <c r="C49" s="16" t="s">
        <v>60</v>
      </c>
      <c r="D49" s="13" t="s">
        <v>59</v>
      </c>
      <c r="E49" s="9"/>
      <c r="F49" s="11"/>
      <c r="G49" s="11"/>
      <c r="H49" s="42"/>
      <c r="J49" s="41">
        <f t="shared" si="1"/>
        <v>0</v>
      </c>
    </row>
    <row r="50" spans="2:58" s="2" customFormat="1" ht="50.1" customHeight="1" x14ac:dyDescent="0.25">
      <c r="B50" s="42"/>
      <c r="C50" s="16" t="s">
        <v>88</v>
      </c>
      <c r="D50" s="13" t="s">
        <v>59</v>
      </c>
      <c r="E50" s="9"/>
      <c r="F50" s="11" t="s">
        <v>26</v>
      </c>
      <c r="G50" s="11" t="s">
        <v>26</v>
      </c>
      <c r="H50" s="42"/>
      <c r="J50" s="41">
        <f t="shared" si="1"/>
        <v>0</v>
      </c>
    </row>
    <row r="51" spans="2:58" s="2" customFormat="1" ht="50.1" customHeight="1" x14ac:dyDescent="0.25">
      <c r="B51" s="42"/>
      <c r="C51" s="16" t="s">
        <v>61</v>
      </c>
      <c r="D51" s="13" t="s">
        <v>59</v>
      </c>
      <c r="E51" s="9"/>
      <c r="F51" s="11"/>
      <c r="G51" s="11"/>
      <c r="H51" s="42"/>
      <c r="J51" s="41">
        <f t="shared" si="1"/>
        <v>0</v>
      </c>
    </row>
    <row r="52" spans="2:58" s="19" customFormat="1" ht="50.1" customHeight="1" x14ac:dyDescent="0.25">
      <c r="B52" s="42"/>
      <c r="C52" s="16" t="s">
        <v>62</v>
      </c>
      <c r="D52" s="17" t="s">
        <v>59</v>
      </c>
      <c r="E52" s="9"/>
      <c r="F52" s="11" t="s">
        <v>26</v>
      </c>
      <c r="G52" s="11"/>
      <c r="H52" s="42"/>
      <c r="I52" s="22"/>
      <c r="J52" s="41">
        <f t="shared" si="1"/>
        <v>0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2:58" s="2" customFormat="1" ht="50.1" customHeight="1" x14ac:dyDescent="0.25">
      <c r="B53" s="42"/>
      <c r="C53" s="16" t="s">
        <v>63</v>
      </c>
      <c r="D53" s="17" t="s">
        <v>59</v>
      </c>
      <c r="E53" s="9"/>
      <c r="F53" s="11"/>
      <c r="G53" s="11"/>
      <c r="H53" s="42"/>
      <c r="I53" s="22"/>
      <c r="J53" s="41">
        <f t="shared" si="1"/>
        <v>0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2:58" s="2" customFormat="1" ht="50.1" customHeight="1" x14ac:dyDescent="0.25">
      <c r="B54" s="42"/>
      <c r="C54" s="16" t="s">
        <v>56</v>
      </c>
      <c r="D54" s="17" t="s">
        <v>59</v>
      </c>
      <c r="E54" s="9"/>
      <c r="F54" s="11"/>
      <c r="G54" s="11"/>
      <c r="H54" s="42"/>
      <c r="J54" s="41">
        <f t="shared" si="1"/>
        <v>0</v>
      </c>
    </row>
    <row r="55" spans="2:58" s="2" customFormat="1" ht="15" customHeight="1" x14ac:dyDescent="0.25">
      <c r="B55" s="62" t="s">
        <v>64</v>
      </c>
      <c r="C55" s="63"/>
      <c r="D55" s="63"/>
      <c r="E55" s="63"/>
      <c r="F55" s="63"/>
      <c r="G55" s="63"/>
      <c r="H55" s="64"/>
      <c r="J55" s="41">
        <f t="shared" si="1"/>
        <v>0</v>
      </c>
    </row>
    <row r="56" spans="2:58" s="19" customFormat="1" ht="50.1" customHeight="1" x14ac:dyDescent="0.25">
      <c r="B56" s="42"/>
      <c r="C56" s="16" t="s">
        <v>65</v>
      </c>
      <c r="D56" s="17" t="s">
        <v>66</v>
      </c>
      <c r="E56" s="9"/>
      <c r="F56" s="11" t="s">
        <v>26</v>
      </c>
      <c r="G56" s="11"/>
      <c r="H56" s="42"/>
      <c r="I56" s="22"/>
      <c r="J56" s="41">
        <f t="shared" si="1"/>
        <v>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2:58" s="2" customFormat="1" ht="50.1" customHeight="1" x14ac:dyDescent="0.25">
      <c r="B57" s="42"/>
      <c r="C57" s="16" t="s">
        <v>89</v>
      </c>
      <c r="D57" s="17" t="s">
        <v>67</v>
      </c>
      <c r="E57" s="9"/>
      <c r="F57" s="11"/>
      <c r="G57" s="11" t="s">
        <v>26</v>
      </c>
      <c r="H57" s="42"/>
      <c r="I57" s="22"/>
      <c r="J57" s="41">
        <f t="shared" si="1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2:58" s="2" customFormat="1" ht="50.1" customHeight="1" x14ac:dyDescent="0.25">
      <c r="B58" s="42"/>
      <c r="C58" s="16" t="s">
        <v>68</v>
      </c>
      <c r="D58" s="17" t="s">
        <v>67</v>
      </c>
      <c r="E58" s="9"/>
      <c r="F58" s="11"/>
      <c r="G58" s="11"/>
      <c r="H58" s="42"/>
      <c r="J58" s="41">
        <f t="shared" si="1"/>
        <v>0</v>
      </c>
    </row>
    <row r="59" spans="2:58" s="2" customFormat="1" ht="50.1" customHeight="1" x14ac:dyDescent="0.25">
      <c r="B59" s="42"/>
      <c r="C59" s="16" t="s">
        <v>69</v>
      </c>
      <c r="D59" s="17" t="s">
        <v>67</v>
      </c>
      <c r="E59" s="9"/>
      <c r="F59" s="11"/>
      <c r="G59" s="11"/>
      <c r="H59" s="42"/>
      <c r="J59" s="41">
        <f t="shared" si="1"/>
        <v>0</v>
      </c>
    </row>
    <row r="60" spans="2:58" s="2" customFormat="1" ht="50.1" customHeight="1" x14ac:dyDescent="0.25">
      <c r="B60" s="42"/>
      <c r="C60" s="16" t="s">
        <v>90</v>
      </c>
      <c r="D60" s="17">
        <v>204.03</v>
      </c>
      <c r="E60" s="9"/>
      <c r="F60" s="11" t="s">
        <v>32</v>
      </c>
      <c r="G60" s="11"/>
      <c r="H60" s="42"/>
      <c r="J60" s="41">
        <f t="shared" si="1"/>
        <v>0</v>
      </c>
    </row>
    <row r="61" spans="2:58" s="2" customFormat="1" ht="50.1" customHeight="1" x14ac:dyDescent="0.25">
      <c r="B61" s="42"/>
      <c r="C61" s="16" t="s">
        <v>70</v>
      </c>
      <c r="D61" s="17" t="s">
        <v>67</v>
      </c>
      <c r="E61" s="9"/>
      <c r="F61" s="11" t="s">
        <v>32</v>
      </c>
      <c r="G61" s="11"/>
      <c r="H61" s="42"/>
      <c r="J61" s="41">
        <f t="shared" si="1"/>
        <v>0</v>
      </c>
    </row>
    <row r="62" spans="2:58" s="19" customFormat="1" ht="50.1" customHeight="1" x14ac:dyDescent="0.25">
      <c r="B62" s="42"/>
      <c r="C62" s="16" t="s">
        <v>71</v>
      </c>
      <c r="D62" s="17">
        <v>1015.07</v>
      </c>
      <c r="E62" s="9"/>
      <c r="F62" s="11" t="s">
        <v>32</v>
      </c>
      <c r="G62" s="11"/>
      <c r="H62" s="42"/>
      <c r="I62" s="22"/>
      <c r="J62" s="41">
        <f t="shared" si="1"/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2:58" s="2" customFormat="1" ht="15" customHeight="1" x14ac:dyDescent="0.25">
      <c r="B63" s="62" t="s">
        <v>72</v>
      </c>
      <c r="C63" s="63"/>
      <c r="D63" s="63"/>
      <c r="E63" s="63"/>
      <c r="F63" s="63"/>
      <c r="G63" s="63"/>
      <c r="H63" s="64"/>
      <c r="J63" s="41">
        <f t="shared" ref="J63:J66" si="2">IF(H63="N",1,0)</f>
        <v>0</v>
      </c>
    </row>
    <row r="64" spans="2:58" s="2" customFormat="1" ht="50.1" customHeight="1" x14ac:dyDescent="0.25">
      <c r="B64" s="42"/>
      <c r="C64" s="16" t="s">
        <v>73</v>
      </c>
      <c r="D64" s="13" t="s">
        <v>67</v>
      </c>
      <c r="E64" s="9"/>
      <c r="F64" s="11"/>
      <c r="G64" s="11"/>
      <c r="H64" s="42"/>
      <c r="J64" s="41">
        <f t="shared" si="2"/>
        <v>0</v>
      </c>
    </row>
    <row r="65" spans="2:10" s="2" customFormat="1" ht="55.5" customHeight="1" x14ac:dyDescent="0.25">
      <c r="B65" s="42"/>
      <c r="C65" s="16" t="s">
        <v>74</v>
      </c>
      <c r="D65" s="13" t="s">
        <v>75</v>
      </c>
      <c r="E65" s="9"/>
      <c r="F65" s="11"/>
      <c r="G65" s="11"/>
      <c r="H65" s="42"/>
      <c r="J65" s="41">
        <f t="shared" si="2"/>
        <v>0</v>
      </c>
    </row>
    <row r="66" spans="2:10" s="2" customFormat="1" ht="52.5" customHeight="1" x14ac:dyDescent="0.25">
      <c r="B66" s="42"/>
      <c r="C66" s="16" t="s">
        <v>76</v>
      </c>
      <c r="D66" s="13" t="s">
        <v>67</v>
      </c>
      <c r="E66" s="9"/>
      <c r="F66" s="11"/>
      <c r="G66" s="11"/>
      <c r="H66" s="42"/>
      <c r="J66" s="41">
        <f t="shared" si="2"/>
        <v>0</v>
      </c>
    </row>
    <row r="67" spans="2:10" s="2" customFormat="1" ht="15" customHeight="1" x14ac:dyDescent="0.25">
      <c r="B67" s="62" t="s">
        <v>77</v>
      </c>
      <c r="C67" s="63"/>
      <c r="D67" s="63"/>
      <c r="E67" s="63"/>
      <c r="F67" s="63"/>
      <c r="G67" s="63"/>
      <c r="H67" s="64"/>
      <c r="J67" s="41">
        <f t="shared" ref="J67:J70" si="3">IF(H67="N",1,0)</f>
        <v>0</v>
      </c>
    </row>
    <row r="68" spans="2:10" s="2" customFormat="1" ht="50.1" customHeight="1" x14ac:dyDescent="0.25">
      <c r="B68" s="42"/>
      <c r="C68" s="16" t="s">
        <v>78</v>
      </c>
      <c r="D68" s="13" t="s">
        <v>79</v>
      </c>
      <c r="E68" s="9"/>
      <c r="F68" s="11"/>
      <c r="G68" s="11"/>
      <c r="H68" s="42"/>
      <c r="J68" s="41">
        <f t="shared" si="3"/>
        <v>0</v>
      </c>
    </row>
    <row r="69" spans="2:10" s="2" customFormat="1" ht="57" customHeight="1" x14ac:dyDescent="0.25">
      <c r="B69" s="42"/>
      <c r="C69" s="16" t="s">
        <v>91</v>
      </c>
      <c r="D69" s="13" t="s">
        <v>79</v>
      </c>
      <c r="E69" s="9"/>
      <c r="F69" s="11" t="s">
        <v>26</v>
      </c>
      <c r="G69" s="11" t="s">
        <v>26</v>
      </c>
      <c r="H69" s="42"/>
      <c r="J69" s="41">
        <f t="shared" si="3"/>
        <v>0</v>
      </c>
    </row>
    <row r="70" spans="2:10" s="2" customFormat="1" ht="37.5" customHeight="1" x14ac:dyDescent="0.25">
      <c r="B70" s="42"/>
      <c r="C70" s="16" t="s">
        <v>80</v>
      </c>
      <c r="D70" s="13" t="s">
        <v>81</v>
      </c>
      <c r="E70" s="9"/>
      <c r="F70" s="11"/>
      <c r="G70" s="11"/>
      <c r="H70" s="42"/>
      <c r="J70" s="41">
        <f t="shared" si="3"/>
        <v>0</v>
      </c>
    </row>
    <row r="71" spans="2:10" s="2" customFormat="1" ht="15.6" customHeight="1" x14ac:dyDescent="0.25">
      <c r="D71" s="21"/>
      <c r="G71" s="22"/>
      <c r="H71" s="23"/>
    </row>
    <row r="72" spans="2:10" s="2" customFormat="1" ht="17.399999999999999" x14ac:dyDescent="0.3">
      <c r="B72" s="7" t="s">
        <v>2</v>
      </c>
      <c r="C72" s="8"/>
      <c r="D72" s="24"/>
      <c r="E72" s="8"/>
      <c r="F72" s="30"/>
      <c r="G72" s="30"/>
      <c r="H72" s="32"/>
    </row>
    <row r="73" spans="2:10" s="2" customFormat="1" ht="13.8" x14ac:dyDescent="0.25">
      <c r="B73" s="54"/>
      <c r="C73" s="55"/>
      <c r="D73" s="55"/>
      <c r="E73" s="55"/>
      <c r="F73" s="55"/>
      <c r="G73" s="55"/>
      <c r="H73" s="56"/>
    </row>
    <row r="74" spans="2:10" s="2" customFormat="1" ht="13.8" x14ac:dyDescent="0.25">
      <c r="B74" s="54"/>
      <c r="C74" s="55"/>
      <c r="D74" s="55"/>
      <c r="E74" s="55"/>
      <c r="F74" s="55"/>
      <c r="G74" s="55"/>
      <c r="H74" s="56"/>
    </row>
    <row r="75" spans="2:10" s="2" customFormat="1" ht="13.8" x14ac:dyDescent="0.25">
      <c r="B75" s="54"/>
      <c r="C75" s="55"/>
      <c r="D75" s="55"/>
      <c r="E75" s="55"/>
      <c r="F75" s="55"/>
      <c r="G75" s="55"/>
      <c r="H75" s="56"/>
    </row>
    <row r="76" spans="2:10" s="2" customFormat="1" ht="13.8" x14ac:dyDescent="0.25">
      <c r="B76" s="54"/>
      <c r="C76" s="55"/>
      <c r="D76" s="55"/>
      <c r="E76" s="55"/>
      <c r="F76" s="55"/>
      <c r="G76" s="55"/>
      <c r="H76" s="56"/>
    </row>
    <row r="77" spans="2:10" s="2" customFormat="1" ht="13.8" x14ac:dyDescent="0.25">
      <c r="B77" s="54"/>
      <c r="C77" s="55"/>
      <c r="D77" s="55"/>
      <c r="E77" s="55"/>
      <c r="F77" s="55"/>
      <c r="G77" s="55"/>
      <c r="H77" s="56"/>
    </row>
    <row r="78" spans="2:10" s="2" customFormat="1" ht="13.8" x14ac:dyDescent="0.25">
      <c r="B78" s="54"/>
      <c r="C78" s="55"/>
      <c r="D78" s="55"/>
      <c r="E78" s="55"/>
      <c r="F78" s="55"/>
      <c r="G78" s="55"/>
      <c r="H78" s="56"/>
    </row>
    <row r="79" spans="2:10" s="2" customFormat="1" ht="13.8" x14ac:dyDescent="0.25">
      <c r="B79" s="54"/>
      <c r="C79" s="55"/>
      <c r="D79" s="55"/>
      <c r="E79" s="55"/>
      <c r="F79" s="55"/>
      <c r="G79" s="55"/>
      <c r="H79" s="56"/>
    </row>
    <row r="80" spans="2:10" s="2" customFormat="1" ht="13.8" x14ac:dyDescent="0.25">
      <c r="B80" s="54"/>
      <c r="C80" s="55"/>
      <c r="D80" s="55"/>
      <c r="E80" s="55"/>
      <c r="F80" s="55"/>
      <c r="G80" s="55"/>
      <c r="H80" s="56"/>
    </row>
    <row r="81" spans="2:8" s="2" customFormat="1" ht="14.1" customHeight="1" x14ac:dyDescent="0.25">
      <c r="B81" s="60" t="s">
        <v>10</v>
      </c>
      <c r="C81" s="60"/>
      <c r="D81" s="60"/>
      <c r="E81" s="60"/>
      <c r="F81" s="60"/>
      <c r="G81" s="60"/>
      <c r="H81" s="60"/>
    </row>
    <row r="82" spans="2:8" s="2" customFormat="1" ht="15" customHeight="1" x14ac:dyDescent="0.25">
      <c r="B82" s="61"/>
      <c r="C82" s="61"/>
      <c r="D82" s="61"/>
      <c r="E82" s="61"/>
      <c r="F82" s="61"/>
      <c r="G82" s="61"/>
      <c r="H82" s="61"/>
    </row>
    <row r="83" spans="2:8" s="2" customFormat="1" ht="15" customHeight="1" x14ac:dyDescent="0.25">
      <c r="B83" s="51" t="s">
        <v>25</v>
      </c>
      <c r="C83" s="52"/>
      <c r="D83" s="52"/>
      <c r="E83" s="52"/>
      <c r="F83" s="52"/>
      <c r="G83" s="52"/>
      <c r="H83" s="53"/>
    </row>
    <row r="84" spans="2:8" s="2" customFormat="1" ht="15.6" x14ac:dyDescent="0.25">
      <c r="B84" s="57"/>
      <c r="C84" s="58"/>
      <c r="D84" s="58"/>
      <c r="E84" s="58"/>
      <c r="F84" s="58"/>
      <c r="G84" s="58"/>
      <c r="H84" s="59"/>
    </row>
    <row r="85" spans="2:8" s="2" customFormat="1" ht="13.8" x14ac:dyDescent="0.25">
      <c r="B85" s="28"/>
      <c r="C85" s="29"/>
      <c r="D85" s="29"/>
      <c r="E85" s="29"/>
      <c r="F85" s="29"/>
      <c r="G85" s="29"/>
      <c r="H85" s="25"/>
    </row>
    <row r="86" spans="2:8" s="2" customFormat="1" ht="13.8" x14ac:dyDescent="0.25">
      <c r="B86" s="28"/>
      <c r="C86" s="29"/>
      <c r="D86" s="29"/>
      <c r="E86" s="29"/>
      <c r="F86" s="29"/>
      <c r="G86" s="29"/>
      <c r="H86" s="25"/>
    </row>
    <row r="87" spans="2:8" s="2" customFormat="1" ht="13.8" x14ac:dyDescent="0.25">
      <c r="B87" s="54"/>
      <c r="C87" s="55"/>
      <c r="D87" s="55"/>
      <c r="E87" s="55"/>
      <c r="F87" s="55"/>
      <c r="G87" s="55"/>
      <c r="H87" s="56"/>
    </row>
    <row r="88" spans="2:8" s="2" customFormat="1" ht="13.8" x14ac:dyDescent="0.25">
      <c r="B88" s="50"/>
      <c r="C88" s="50"/>
      <c r="D88" s="50"/>
      <c r="E88" s="50"/>
      <c r="F88" s="50"/>
      <c r="G88" s="50"/>
      <c r="H88" s="50"/>
    </row>
    <row r="89" spans="2:8" s="2" customFormat="1" ht="13.8" x14ac:dyDescent="0.25">
      <c r="B89" s="50"/>
      <c r="C89" s="50"/>
      <c r="D89" s="50"/>
      <c r="E89" s="50"/>
      <c r="F89" s="50"/>
      <c r="G89" s="50"/>
      <c r="H89" s="50"/>
    </row>
    <row r="90" spans="2:8" x14ac:dyDescent="0.25">
      <c r="B90" s="50"/>
      <c r="C90" s="50"/>
      <c r="D90" s="50"/>
      <c r="E90" s="50"/>
      <c r="F90" s="50"/>
      <c r="G90" s="50"/>
      <c r="H90" s="50"/>
    </row>
  </sheetData>
  <mergeCells count="31">
    <mergeCell ref="G8:H8"/>
    <mergeCell ref="B87:H87"/>
    <mergeCell ref="B32:H32"/>
    <mergeCell ref="B38:H38"/>
    <mergeCell ref="B16:H16"/>
    <mergeCell ref="B25:H25"/>
    <mergeCell ref="B28:H28"/>
    <mergeCell ref="B75:H75"/>
    <mergeCell ref="B74:H74"/>
    <mergeCell ref="B73:H73"/>
    <mergeCell ref="B77:H77"/>
    <mergeCell ref="B76:H76"/>
    <mergeCell ref="E9:H9"/>
    <mergeCell ref="D10:E10"/>
    <mergeCell ref="F10:H10"/>
    <mergeCell ref="C11:H11"/>
    <mergeCell ref="C12:H12"/>
    <mergeCell ref="B89:H89"/>
    <mergeCell ref="B90:H90"/>
    <mergeCell ref="B83:H83"/>
    <mergeCell ref="B78:H78"/>
    <mergeCell ref="B79:H79"/>
    <mergeCell ref="B80:H80"/>
    <mergeCell ref="B84:H84"/>
    <mergeCell ref="B81:H82"/>
    <mergeCell ref="B88:H88"/>
    <mergeCell ref="B19:H19"/>
    <mergeCell ref="B46:H46"/>
    <mergeCell ref="B55:H55"/>
    <mergeCell ref="B63:H63"/>
    <mergeCell ref="B67:H67"/>
  </mergeCells>
  <dataValidations disablePrompts="1" count="2">
    <dataValidation type="list" allowBlank="1" showInputMessage="1" showErrorMessage="1" sqref="H26:H27 H29:H31 H33:H37 H20:H24 H17:H18 H39:H45 H47:H54 H56:H62 H64:H66 H68:H70" xr:uid="{00000000-0002-0000-0000-000000000000}">
      <formula1>$AA$3:$AA$4</formula1>
    </dataValidation>
    <dataValidation type="list" allowBlank="1" showInputMessage="1" showErrorMessage="1" sqref="B26:B27 B29:B31 B33:B37 B20:B24 B17:B18 B39:B45 B47:B54 B56:B62 B64:B66 B68:B70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&amp;C&amp;"-,Bold"&amp;24CA-Q-0206_20170120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136fb3ed-1f9b-461a-ba3b-e1ffc7a297a5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FA7268-E471-4715-A5E9-F62C2E6A2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